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Charts3.11.1_3.11.4" sheetId="1" r:id="rId1"/>
    <sheet name="Data3.11.4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<sst xmlns="http://schemas.openxmlformats.org/spreadsheetml/2006/main" count="45" uniqueCount="40">
  <si>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</si>
  <si>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</si>
  <si>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</si>
  <si>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</si>
  <si>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</si>
  <si>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</si>
  <si>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</si>
  <si>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</si>
  <si>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</si>
  <si>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</si>
  <si>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</si>
  <si>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</si>
  <si>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</si>
  <si>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</si>
  <si>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</si>
  <si>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</si>
  <si>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</si>
  <si>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</si>
  <si>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</si>
  <si>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</si>
  <si>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</si>
  <si>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</si>
  <si>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</si>
  <si>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</si>
  <si>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Estonia</t>
  </si>
  <si>
    <t>Slovenia</t>
  </si>
  <si>
    <t>Bulgaria</t>
  </si>
  <si>
    <t>Cyprus</t>
  </si>
  <si>
    <t>Latvia</t>
  </si>
  <si>
    <t>Lithuania</t>
  </si>
  <si>
    <t>Malta</t>
  </si>
  <si>
    <t>Romania</t>
  </si>
  <si>
    <r>
      <t xml:space="preserve">3.11.4 </t>
    </r>
    <r>
      <rPr>
        <b/>
        <sz val="9"/>
        <color indexed="8"/>
        <rFont val="Arial"/>
        <family val="2"/>
      </rPr>
      <t>Trend in knee replacement surgery, 1998 to 2008 (or nearest year available), selected countries</t>
    </r>
  </si>
  <si>
    <t>3.11.4 Trend in knee replacement surgery, 1998 to 2008 (or nearest year available), selected countries</t>
  </si>
  <si>
    <t>EU (12 countries)</t>
  </si>
  <si>
    <r>
      <t xml:space="preserve">Source: </t>
    </r>
    <r>
      <rPr>
        <i/>
        <sz val="8"/>
        <color indexed="8"/>
        <rFont val="Arial"/>
        <family val="2"/>
      </rPr>
      <t>OECD Health Data 2010</t>
    </r>
    <r>
      <rPr>
        <sz val="8"/>
        <color indexed="8"/>
        <rFont val="Arial"/>
        <family val="2"/>
      </rPr>
      <t xml:space="preserve"> and Eurostat Statistics Database.</t>
    </r>
  </si>
  <si>
    <r>
      <t xml:space="preserve">Source: </t>
    </r>
    <r>
      <rPr>
        <i/>
        <sz val="8"/>
        <color indexed="8"/>
        <rFont val="Arial"/>
        <family val="2"/>
      </rPr>
      <t>OECD Health Data 2010</t>
    </r>
    <r>
      <rPr>
        <sz val="8"/>
        <color indexed="8"/>
        <rFont val="Arial"/>
        <family val="2"/>
      </rPr>
      <t>; Eurostat Statistics Database.</t>
    </r>
  </si>
  <si>
    <t>Health at a Glance 2010: OECD EU Edition
 - © OECD 2010</t>
  </si>
  <si>
    <t>CHAPTER 3. HEALTH CARE RESOURCES, SERVICES AND OUTCOMES</t>
  </si>
  <si>
    <t>Version 1 - Last updated: 24-Sep-2010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</si>
</sst>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%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Arial"/>
      <family val="2"/>
    </font>
    <font>
      <sz val="6.7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9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Fill="1" applyAlignment="1">
      <alignment/>
    </xf>
    <xf numFmtId="9" fontId="0" fillId="0" borderId="0" xfId="58" applyFont="1" applyAlignment="1">
      <alignment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2" fillId="0" borderId="0" xfId="0" applyFont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.202"/>
          <c:w val="0.9707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'Data3.11.4'!$A$35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'Data3.11.4'!$B$35:$L$35</c:f>
              <c:numCache>
                <c:ptCount val="11"/>
                <c:pt idx="4">
                  <c:v>113.9</c:v>
                </c:pt>
                <c:pt idx="5">
                  <c:v>123.5</c:v>
                </c:pt>
                <c:pt idx="6">
                  <c:v>139.3</c:v>
                </c:pt>
                <c:pt idx="7">
                  <c:v>147.7</c:v>
                </c:pt>
                <c:pt idx="8">
                  <c:v>158.3</c:v>
                </c:pt>
                <c:pt idx="9">
                  <c:v>178.2</c:v>
                </c:pt>
                <c:pt idx="10">
                  <c:v>178.5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'Data3.11.4'!$A$26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'Data3.11.4'!$B$26:$L$26</c:f>
              <c:numCache>
                <c:ptCount val="11"/>
                <c:pt idx="0">
                  <c:v>44.5</c:v>
                </c:pt>
                <c:pt idx="1">
                  <c:v>46.1</c:v>
                </c:pt>
                <c:pt idx="2">
                  <c:v>51.2</c:v>
                </c:pt>
                <c:pt idx="3">
                  <c:v>59.5</c:v>
                </c:pt>
                <c:pt idx="4">
                  <c:v>70.8</c:v>
                </c:pt>
                <c:pt idx="5">
                  <c:v>80.7</c:v>
                </c:pt>
                <c:pt idx="6">
                  <c:v>88</c:v>
                </c:pt>
                <c:pt idx="7">
                  <c:v>97.9</c:v>
                </c:pt>
                <c:pt idx="8">
                  <c:v>110.5</c:v>
                </c:pt>
                <c:pt idx="9">
                  <c:v>119.4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'Data3.11.4'!$A$38</c:f>
              <c:strCache>
                <c:ptCount val="1"/>
                <c:pt idx="0">
                  <c:v>EU (12 countries)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'Data3.11.4'!$B$38:$L$38</c:f>
              <c:numCache>
                <c:ptCount val="11"/>
                <c:pt idx="0">
                  <c:v>55.59166666666667</c:v>
                </c:pt>
                <c:pt idx="1">
                  <c:v>57</c:v>
                </c:pt>
                <c:pt idx="2">
                  <c:v>62.6</c:v>
                </c:pt>
                <c:pt idx="3">
                  <c:v>70.31666666666668</c:v>
                </c:pt>
                <c:pt idx="4">
                  <c:v>80.675</c:v>
                </c:pt>
                <c:pt idx="5">
                  <c:v>86.72500000000001</c:v>
                </c:pt>
                <c:pt idx="6">
                  <c:v>93.26666666666667</c:v>
                </c:pt>
                <c:pt idx="7">
                  <c:v>103.08333333333333</c:v>
                </c:pt>
                <c:pt idx="8">
                  <c:v>110.06666666666666</c:v>
                </c:pt>
                <c:pt idx="9">
                  <c:v>113.83333333333333</c:v>
                </c:pt>
                <c:pt idx="10">
                  <c:v>116.89166666666665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'Data3.11.4'!$A$21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'Data3.11.4'!$B$21:$L$21</c:f>
              <c:numCache>
                <c:ptCount val="11"/>
                <c:pt idx="0">
                  <c:v>30.2</c:v>
                </c:pt>
                <c:pt idx="1">
                  <c:v>35.1</c:v>
                </c:pt>
                <c:pt idx="2">
                  <c:v>41.5</c:v>
                </c:pt>
                <c:pt idx="3">
                  <c:v>50.5</c:v>
                </c:pt>
                <c:pt idx="4">
                  <c:v>58.6</c:v>
                </c:pt>
                <c:pt idx="5">
                  <c:v>67.2</c:v>
                </c:pt>
                <c:pt idx="6">
                  <c:v>76.2</c:v>
                </c:pt>
                <c:pt idx="7">
                  <c:v>81.3</c:v>
                </c:pt>
                <c:pt idx="8">
                  <c:v>88.8</c:v>
                </c:pt>
                <c:pt idx="9">
                  <c:v>96.5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'Data3.11.4'!$A$20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'Data3.11.4'!$B$20:$L$20</c:f>
              <c:numCache>
                <c:ptCount val="11"/>
                <c:pt idx="0">
                  <c:v>21.5</c:v>
                </c:pt>
                <c:pt idx="1">
                  <c:v>26.1</c:v>
                </c:pt>
                <c:pt idx="2">
                  <c:v>28.9</c:v>
                </c:pt>
                <c:pt idx="3">
                  <c:v>29.1</c:v>
                </c:pt>
                <c:pt idx="4">
                  <c:v>34.5</c:v>
                </c:pt>
                <c:pt idx="5">
                  <c:v>35.9</c:v>
                </c:pt>
                <c:pt idx="6">
                  <c:v>39.3</c:v>
                </c:pt>
                <c:pt idx="7">
                  <c:v>45.6</c:v>
                </c:pt>
                <c:pt idx="8">
                  <c:v>43.2</c:v>
                </c:pt>
                <c:pt idx="9">
                  <c:v>44.2</c:v>
                </c:pt>
                <c:pt idx="10">
                  <c:v>44.7</c:v>
                </c:pt>
              </c:numCache>
            </c:numRef>
          </c:val>
          <c:smooth val="0"/>
        </c:ser>
        <c:marker val="1"/>
        <c:axId val="10610493"/>
        <c:axId val="28385574"/>
      </c:line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5574"/>
        <c:crosses val="autoZero"/>
        <c:auto val="1"/>
        <c:lblOffset val="100"/>
        <c:tickLblSkip val="2"/>
        <c:noMultiLvlLbl val="0"/>
      </c:catAx>
      <c:valAx>
        <c:axId val="2838557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49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325"/>
          <c:y val="0.02825"/>
          <c:w val="0.9002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0.1605</cdr:y>
    </cdr:from>
    <cdr:to>
      <cdr:x>0.38925</cdr:x>
      <cdr:y>0.22425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685800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100 000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133350</xdr:rowOff>
    </xdr:from>
    <xdr:to>
      <xdr:col>5</xdr:col>
      <xdr:colOff>600075</xdr:colOff>
      <xdr:row>33</xdr:row>
      <xdr:rowOff>66675</xdr:rowOff>
    </xdr:to>
    <xdr:graphicFrame>
      <xdr:nvGraphicFramePr>
        <xdr:cNvPr id="1" name="Chart 6"/>
        <xdr:cNvGraphicFramePr/>
      </xdr:nvGraphicFramePr>
      <xdr:xfrm>
        <a:off x="523875" y="1009650"/>
        <a:ext cx="2952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030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030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2" width="7.8515625" style="4" customWidth="1"/>
    <col min="3" max="16384" width="9.140625" style="4" customWidth="1"/>
  </cols>
  <sheetData>
    <row r="1" ht="11.25">
      <c r="A1" s="8" t="s">
        <v>37</v>
      </c>
    </row>
    <row r="2" spans="1:2" ht="11.25">
      <c r="A2" s="9" t="s">
        <v>38</v>
      </c>
      <c r="B2" s="4" t="s">
        <v>33</v>
      </c>
    </row>
    <row r="3" ht="11.25">
      <c r="A3" s="9" t="s">
        <v>39</v>
      </c>
    </row>
    <row r="5" spans="1:6" ht="12" customHeight="1">
      <c r="A5" s="11"/>
      <c r="B5" s="12" t="s">
        <v>32</v>
      </c>
      <c r="C5" s="11"/>
      <c r="D5" s="11"/>
      <c r="E5" s="11"/>
      <c r="F5" s="11"/>
    </row>
    <row r="6" spans="1:6" ht="12" customHeight="1">
      <c r="A6" s="11"/>
      <c r="B6" s="11"/>
      <c r="C6" s="11"/>
      <c r="D6" s="11"/>
      <c r="E6" s="11"/>
      <c r="F6" s="11"/>
    </row>
    <row r="35" ht="11.25">
      <c r="B35" s="4" t="s">
        <v>36</v>
      </c>
    </row>
  </sheetData>
  <sheetProtection/>
  <mergeCells count="2">
    <mergeCell ref="A5:A6"/>
    <mergeCell ref="B5:F6"/>
  </mergeCells>
  <hyperlinks>
    <hyperlink ref="A1" r:id="rId1" display="http://www.sourceoecd.org/978926409030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6.57421875" style="0" customWidth="1"/>
  </cols>
  <sheetData>
    <row r="1" ht="12.75">
      <c r="A1" s="8" t="s">
        <v>37</v>
      </c>
    </row>
    <row r="2" spans="1:2" ht="12.75">
      <c r="A2" s="10" t="s">
        <v>38</v>
      </c>
      <c r="B2" t="s">
        <v>33</v>
      </c>
    </row>
    <row r="3" ht="12.75">
      <c r="A3" s="10" t="s">
        <v>39</v>
      </c>
    </row>
    <row r="4" ht="12.75">
      <c r="A4" s="1" t="s">
        <v>33</v>
      </c>
    </row>
    <row r="5" ht="12.75">
      <c r="A5" s="1"/>
    </row>
    <row r="6" spans="1:12" ht="13.5" thickBot="1">
      <c r="A6" s="3" t="s">
        <v>0</v>
      </c>
      <c r="B6" s="3">
        <v>1998</v>
      </c>
      <c r="C6" s="3">
        <v>1999</v>
      </c>
      <c r="D6" s="3">
        <v>2000</v>
      </c>
      <c r="E6" s="3">
        <v>2001</v>
      </c>
      <c r="F6" s="3">
        <v>2002</v>
      </c>
      <c r="G6" s="3">
        <v>2003</v>
      </c>
      <c r="H6" s="3">
        <v>2004</v>
      </c>
      <c r="I6" s="3">
        <v>2005</v>
      </c>
      <c r="J6" s="3">
        <v>2006</v>
      </c>
      <c r="K6" s="3">
        <v>2007</v>
      </c>
      <c r="L6" s="3">
        <v>2008</v>
      </c>
    </row>
    <row r="7" spans="1:12" ht="12.75">
      <c r="A7" t="s">
        <v>1</v>
      </c>
      <c r="J7">
        <v>169.2</v>
      </c>
      <c r="K7">
        <v>180.9</v>
      </c>
      <c r="L7">
        <v>187.2</v>
      </c>
    </row>
    <row r="8" spans="1:11" ht="12.75">
      <c r="A8" t="s">
        <v>2</v>
      </c>
      <c r="C8">
        <v>85.9</v>
      </c>
      <c r="D8">
        <v>95.6</v>
      </c>
      <c r="E8">
        <v>105.7</v>
      </c>
      <c r="F8">
        <v>118.2</v>
      </c>
      <c r="G8">
        <v>126.8</v>
      </c>
      <c r="H8">
        <v>136.8</v>
      </c>
      <c r="I8">
        <v>152.3</v>
      </c>
      <c r="J8">
        <v>159.1</v>
      </c>
      <c r="K8">
        <v>167.7</v>
      </c>
    </row>
    <row r="9" ht="12.75">
      <c r="A9" t="s">
        <v>26</v>
      </c>
    </row>
    <row r="10" spans="1:11" ht="12.75">
      <c r="A10" t="s">
        <v>27</v>
      </c>
      <c r="K10" s="2">
        <f>355/778684*100000</f>
        <v>45.5897385845863</v>
      </c>
    </row>
    <row r="11" ht="12.75">
      <c r="A11" t="s">
        <v>3</v>
      </c>
    </row>
    <row r="12" spans="1:9" ht="12.75">
      <c r="A12" t="s">
        <v>4</v>
      </c>
      <c r="B12">
        <v>43.5</v>
      </c>
      <c r="C12">
        <v>46.3</v>
      </c>
      <c r="D12">
        <v>49.9</v>
      </c>
      <c r="E12">
        <v>61.5</v>
      </c>
      <c r="F12">
        <v>85.7</v>
      </c>
      <c r="G12">
        <v>90.8</v>
      </c>
      <c r="H12">
        <v>97.7</v>
      </c>
      <c r="I12">
        <v>105.8</v>
      </c>
    </row>
    <row r="13" ht="12.75">
      <c r="A13" t="s">
        <v>24</v>
      </c>
    </row>
    <row r="14" spans="1:12" ht="12.75">
      <c r="A14" t="s">
        <v>5</v>
      </c>
      <c r="B14">
        <v>81.8</v>
      </c>
      <c r="C14">
        <v>84.6</v>
      </c>
      <c r="D14">
        <v>94.1</v>
      </c>
      <c r="E14">
        <v>99.9</v>
      </c>
      <c r="F14">
        <v>117.8</v>
      </c>
      <c r="G14">
        <v>133</v>
      </c>
      <c r="H14">
        <v>125.1</v>
      </c>
      <c r="I14">
        <v>168.7</v>
      </c>
      <c r="J14">
        <v>188.3</v>
      </c>
      <c r="K14">
        <v>171.1</v>
      </c>
      <c r="L14">
        <v>183.9</v>
      </c>
    </row>
    <row r="15" spans="1:12" ht="12.75">
      <c r="A15" t="s">
        <v>6</v>
      </c>
      <c r="B15">
        <v>71.7</v>
      </c>
      <c r="C15">
        <v>74.5</v>
      </c>
      <c r="D15">
        <v>77.6</v>
      </c>
      <c r="E15">
        <v>83.4</v>
      </c>
      <c r="F15">
        <v>90.5</v>
      </c>
      <c r="G15">
        <v>93.3</v>
      </c>
      <c r="H15">
        <v>92.7</v>
      </c>
      <c r="I15">
        <v>97.7</v>
      </c>
      <c r="J15">
        <v>101.8</v>
      </c>
      <c r="K15">
        <v>109.5</v>
      </c>
      <c r="L15">
        <v>113.8</v>
      </c>
    </row>
    <row r="16" spans="1:12" ht="12.75">
      <c r="A16" t="s">
        <v>7</v>
      </c>
      <c r="I16">
        <v>168.4</v>
      </c>
      <c r="J16">
        <v>177.9</v>
      </c>
      <c r="K16">
        <v>194</v>
      </c>
      <c r="L16">
        <v>206.1</v>
      </c>
    </row>
    <row r="17" ht="12.75">
      <c r="A17" t="s">
        <v>8</v>
      </c>
    </row>
    <row r="18" spans="1:12" ht="12.75">
      <c r="A18" t="s">
        <v>9</v>
      </c>
      <c r="H18">
        <v>47.5</v>
      </c>
      <c r="I18">
        <v>49.2</v>
      </c>
      <c r="J18">
        <v>48.9</v>
      </c>
      <c r="K18">
        <v>42.6</v>
      </c>
      <c r="L18">
        <v>47.3</v>
      </c>
    </row>
    <row r="19" spans="1:12" ht="12.75">
      <c r="A19" t="s">
        <v>10</v>
      </c>
      <c r="B19">
        <v>59.2</v>
      </c>
      <c r="C19">
        <v>76.8</v>
      </c>
      <c r="D19">
        <v>65.1</v>
      </c>
      <c r="E19">
        <v>70.2</v>
      </c>
      <c r="F19">
        <v>82.1</v>
      </c>
      <c r="G19">
        <v>107.5</v>
      </c>
      <c r="H19">
        <v>108</v>
      </c>
      <c r="I19">
        <v>98.7</v>
      </c>
      <c r="J19">
        <v>99.6</v>
      </c>
      <c r="K19">
        <v>106.6</v>
      </c>
      <c r="L19">
        <v>118.7</v>
      </c>
    </row>
    <row r="20" spans="1:12" ht="12.75">
      <c r="A20" t="s">
        <v>11</v>
      </c>
      <c r="B20">
        <v>21.5</v>
      </c>
      <c r="C20">
        <v>26.1</v>
      </c>
      <c r="D20">
        <v>28.9</v>
      </c>
      <c r="E20">
        <v>29.1</v>
      </c>
      <c r="F20">
        <v>34.5</v>
      </c>
      <c r="G20">
        <v>35.9</v>
      </c>
      <c r="H20">
        <v>39.3</v>
      </c>
      <c r="I20">
        <v>45.6</v>
      </c>
      <c r="J20">
        <v>43.2</v>
      </c>
      <c r="K20">
        <v>44.2</v>
      </c>
      <c r="L20">
        <v>44.7</v>
      </c>
    </row>
    <row r="21" spans="1:11" ht="12.75">
      <c r="A21" t="s">
        <v>12</v>
      </c>
      <c r="B21">
        <v>30.2</v>
      </c>
      <c r="C21">
        <v>35.1</v>
      </c>
      <c r="D21">
        <v>41.5</v>
      </c>
      <c r="E21">
        <v>50.5</v>
      </c>
      <c r="F21">
        <v>58.6</v>
      </c>
      <c r="G21">
        <v>67.2</v>
      </c>
      <c r="H21">
        <v>76.2</v>
      </c>
      <c r="I21">
        <v>81.3</v>
      </c>
      <c r="J21">
        <v>88.8</v>
      </c>
      <c r="K21">
        <v>96.5</v>
      </c>
    </row>
    <row r="22" spans="1:12" ht="12.75">
      <c r="A22" t="s">
        <v>28</v>
      </c>
      <c r="L22" s="2">
        <f>1391/2270894*100000</f>
        <v>61.25340945019891</v>
      </c>
    </row>
    <row r="23" ht="12.75">
      <c r="A23" t="s">
        <v>29</v>
      </c>
    </row>
    <row r="24" spans="1:11" ht="12.75">
      <c r="A24" t="s">
        <v>13</v>
      </c>
      <c r="C24">
        <v>94.8</v>
      </c>
      <c r="D24">
        <v>105.9</v>
      </c>
      <c r="E24">
        <v>121.6</v>
      </c>
      <c r="F24">
        <v>120.4</v>
      </c>
      <c r="G24">
        <v>118.2</v>
      </c>
      <c r="H24">
        <v>135.1</v>
      </c>
      <c r="I24">
        <v>147.7</v>
      </c>
      <c r="J24">
        <v>145.8</v>
      </c>
      <c r="K24">
        <v>154.8</v>
      </c>
    </row>
    <row r="25" ht="12.75">
      <c r="A25" t="s">
        <v>30</v>
      </c>
    </row>
    <row r="26" spans="1:11" ht="12.75">
      <c r="A26" t="s">
        <v>14</v>
      </c>
      <c r="B26">
        <v>44.5</v>
      </c>
      <c r="C26">
        <v>46.1</v>
      </c>
      <c r="D26">
        <v>51.2</v>
      </c>
      <c r="E26">
        <v>59.5</v>
      </c>
      <c r="F26">
        <v>70.8</v>
      </c>
      <c r="G26">
        <v>80.7</v>
      </c>
      <c r="H26">
        <v>88</v>
      </c>
      <c r="I26">
        <v>97.9</v>
      </c>
      <c r="J26">
        <v>110.5</v>
      </c>
      <c r="K26">
        <v>119.4</v>
      </c>
    </row>
    <row r="27" ht="12.75">
      <c r="A27" t="s">
        <v>15</v>
      </c>
    </row>
    <row r="28" ht="12.75">
      <c r="A28" t="s">
        <v>16</v>
      </c>
    </row>
    <row r="29" spans="1:12" ht="12.75">
      <c r="A29" t="s">
        <v>17</v>
      </c>
      <c r="B29">
        <v>11.1</v>
      </c>
      <c r="C29">
        <v>13</v>
      </c>
      <c r="D29">
        <v>18.2</v>
      </c>
      <c r="E29">
        <v>23.4</v>
      </c>
      <c r="F29">
        <v>29.3</v>
      </c>
      <c r="G29">
        <v>32.7</v>
      </c>
      <c r="H29">
        <v>37.8</v>
      </c>
      <c r="I29">
        <v>24.1</v>
      </c>
      <c r="J29">
        <v>47.6</v>
      </c>
      <c r="K29">
        <v>46.4</v>
      </c>
      <c r="L29">
        <v>53.8</v>
      </c>
    </row>
    <row r="30" spans="1:12" ht="12.75">
      <c r="A30" t="s">
        <v>31</v>
      </c>
      <c r="L30" s="6">
        <f>1170/21528627*100000</f>
        <v>5.43462432601949</v>
      </c>
    </row>
    <row r="31" ht="12.75">
      <c r="A31" t="s">
        <v>18</v>
      </c>
    </row>
    <row r="32" spans="1:12" ht="12.75">
      <c r="A32" t="s">
        <v>25</v>
      </c>
      <c r="H32">
        <v>26.8</v>
      </c>
      <c r="I32">
        <v>41.3</v>
      </c>
      <c r="J32">
        <v>51.8</v>
      </c>
      <c r="K32">
        <v>60.9</v>
      </c>
      <c r="L32">
        <v>78.7</v>
      </c>
    </row>
    <row r="33" spans="1:12" ht="12.75">
      <c r="A33" t="s">
        <v>19</v>
      </c>
      <c r="B33">
        <v>39.2</v>
      </c>
      <c r="C33">
        <v>42.6</v>
      </c>
      <c r="D33">
        <v>49</v>
      </c>
      <c r="E33">
        <v>59.9</v>
      </c>
      <c r="F33">
        <v>70.2</v>
      </c>
      <c r="G33">
        <v>74.2</v>
      </c>
      <c r="H33">
        <v>81.7</v>
      </c>
      <c r="I33">
        <v>92.4</v>
      </c>
      <c r="J33">
        <v>96.9</v>
      </c>
      <c r="K33">
        <v>101.8</v>
      </c>
      <c r="L33">
        <v>106.1</v>
      </c>
    </row>
    <row r="34" spans="1:11" ht="12.75">
      <c r="A34" t="s">
        <v>20</v>
      </c>
      <c r="B34">
        <v>74</v>
      </c>
      <c r="C34">
        <v>66.1</v>
      </c>
      <c r="D34">
        <v>70.4</v>
      </c>
      <c r="E34">
        <v>75.1</v>
      </c>
      <c r="F34">
        <v>87.1</v>
      </c>
      <c r="G34">
        <v>90.3</v>
      </c>
      <c r="H34">
        <v>100.1</v>
      </c>
      <c r="I34">
        <v>107.8</v>
      </c>
      <c r="J34">
        <v>114.7</v>
      </c>
      <c r="K34">
        <v>110.1</v>
      </c>
    </row>
    <row r="35" spans="1:13" ht="12.75">
      <c r="A35" t="s">
        <v>21</v>
      </c>
      <c r="F35">
        <v>113.9</v>
      </c>
      <c r="G35">
        <v>123.5</v>
      </c>
      <c r="H35">
        <v>139.3</v>
      </c>
      <c r="I35">
        <v>147.7</v>
      </c>
      <c r="J35">
        <v>158.3</v>
      </c>
      <c r="K35">
        <v>178.2</v>
      </c>
      <c r="L35">
        <v>178.5</v>
      </c>
      <c r="M35" s="7"/>
    </row>
    <row r="36" ht="12.75">
      <c r="A36" t="s">
        <v>22</v>
      </c>
    </row>
    <row r="37" spans="1:12" ht="12.75">
      <c r="A37" t="s">
        <v>23</v>
      </c>
      <c r="D37">
        <v>68.9</v>
      </c>
      <c r="E37">
        <v>74.2</v>
      </c>
      <c r="F37">
        <v>85</v>
      </c>
      <c r="G37">
        <v>97.6</v>
      </c>
      <c r="H37">
        <v>108.7</v>
      </c>
      <c r="I37">
        <v>115.7</v>
      </c>
      <c r="J37">
        <v>118.3</v>
      </c>
      <c r="K37">
        <v>138.7</v>
      </c>
      <c r="L37">
        <v>146.1</v>
      </c>
    </row>
    <row r="38" spans="1:12" ht="13.5" thickBot="1">
      <c r="A38" s="3" t="s">
        <v>34</v>
      </c>
      <c r="B38" s="5">
        <f>AVERAGE(C8,B12,B14:B15,B20:B21,C24,B26,B29,B33:B34,D37)</f>
        <v>55.59166666666667</v>
      </c>
      <c r="C38" s="5">
        <f>AVERAGE(C8,C12,C14:C15,C20:C21,C24,C26,C29,C33:C34,D37)</f>
        <v>57</v>
      </c>
      <c r="D38" s="5">
        <f aca="true" t="shared" si="0" ref="D38:I38">AVERAGE(D8,D12,D14:D15,D20:D21,D24,D26,D29,D33:D34,D37)</f>
        <v>62.6</v>
      </c>
      <c r="E38" s="5">
        <f>AVERAGE(E8,E12,E14:E15,E20:E21,E24,E26,E29,E33:E34,E37)</f>
        <v>70.31666666666668</v>
      </c>
      <c r="F38" s="5">
        <f t="shared" si="0"/>
        <v>80.675</v>
      </c>
      <c r="G38" s="5">
        <f t="shared" si="0"/>
        <v>86.72500000000001</v>
      </c>
      <c r="H38" s="5">
        <f t="shared" si="0"/>
        <v>93.26666666666667</v>
      </c>
      <c r="I38" s="5">
        <f t="shared" si="0"/>
        <v>103.08333333333333</v>
      </c>
      <c r="J38" s="5">
        <f>AVERAGE(J8,$I$12,J14:J15,J20:J21,J24,J26,J29,J33:J34,J37)</f>
        <v>110.06666666666666</v>
      </c>
      <c r="K38" s="5">
        <f>AVERAGE(K8,$I$12,K14:K15,K20:K21,K24,K26,K29,K33:K34,K37)</f>
        <v>113.83333333333333</v>
      </c>
      <c r="L38" s="5">
        <f>AVERAGE(K8,$I$12,L14:L15,L20,K21,K24,K26,L29,L33,K34,L37)</f>
        <v>116.89166666666665</v>
      </c>
    </row>
    <row r="40" ht="12.75">
      <c r="A40" s="4" t="s">
        <v>35</v>
      </c>
    </row>
  </sheetData>
  <sheetProtection/>
  <hyperlinks>
    <hyperlink ref="A1" r:id="rId1" display="http://www.sourceoecd.org/978926409030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finat-duclos_v</cp:lastModifiedBy>
  <cp:lastPrinted>2010-08-04T16:42:48Z</cp:lastPrinted>
  <dcterms:created xsi:type="dcterms:W3CDTF">2010-07-01T12:40:22Z</dcterms:created>
  <dcterms:modified xsi:type="dcterms:W3CDTF">2010-10-28T12:33:44Z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